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 userName="AECOM" reservationPassword="E251"/>
  <workbookPr codeName="ThisWorkbook" defaultThemeVersion="124226"/>
  <workbookProtection revisionsPassword="E251" lockRevision="1"/>
  <bookViews>
    <workbookView xWindow="0" yWindow="48" windowWidth="19152" windowHeight="11760"/>
  </bookViews>
  <sheets>
    <sheet name="Summary" sheetId="1" r:id="rId1"/>
    <sheet name="Sample LIT Calibr. Report" sheetId="2" r:id="rId2"/>
    <sheet name="Sheet2" sheetId="3" r:id="rId3"/>
    <sheet name="Sheet3" sheetId="4" r:id="rId4"/>
  </sheets>
  <externalReferences>
    <externalReference r:id="rId5"/>
  </externalReferences>
  <calcPr calcId="145621"/>
  <customWorkbookViews>
    <customWorkbookView name="AECOM - Personal View" guid="{04198403-03DD-4A47-B30F-9CF0F3A05B55}" mergeInterval="0" personalView="1" maximized="1" windowWidth="1920" windowHeight="766" activeSheetId="1"/>
    <customWorkbookView name="Pesci, Paula - Personal View" guid="{124B4F83-F786-47C7-A4A5-9ABFA2FD6187}" mergeInterval="0" personalView="1" maximized="1" windowWidth="1680" windowHeight="765" activeSheetId="1" showComments="commIndAndComment"/>
    <customWorkbookView name="LukicT - Personal View" guid="{4059A31A-6CCA-4BFD-85C6-E83829811AC9}" mergeInterval="0" personalView="1" maximized="1" xWindow="1" yWindow="1" windowWidth="1007" windowHeight="482" activeSheetId="2" showComments="commIndAndComment"/>
  </customWorkbookViews>
</workbook>
</file>

<file path=xl/calcChain.xml><?xml version="1.0" encoding="utf-8"?>
<calcChain xmlns="http://schemas.openxmlformats.org/spreadsheetml/2006/main">
  <c r="F5" i="2" l="1"/>
  <c r="B9" i="2"/>
  <c r="B8" i="2"/>
  <c r="B10" i="2"/>
  <c r="E7" i="2"/>
  <c r="E9" i="2" l="1"/>
  <c r="E8" i="2"/>
  <c r="C4" i="2" l="1"/>
  <c r="I24" i="2" l="1"/>
  <c r="G24" i="2"/>
  <c r="E24" i="2"/>
  <c r="D24" i="2"/>
  <c r="C24" i="2"/>
  <c r="B24" i="2"/>
  <c r="A24" i="2"/>
  <c r="I23" i="2"/>
  <c r="G23" i="2"/>
  <c r="E23" i="2"/>
  <c r="D23" i="2"/>
  <c r="C23" i="2"/>
  <c r="B23" i="2"/>
  <c r="A23" i="2"/>
  <c r="I22" i="2"/>
  <c r="G22" i="2"/>
  <c r="E22" i="2"/>
  <c r="D22" i="2"/>
  <c r="C22" i="2"/>
  <c r="B22" i="2"/>
  <c r="A22" i="2"/>
  <c r="I21" i="2"/>
  <c r="G21" i="2"/>
  <c r="E21" i="2"/>
  <c r="D21" i="2"/>
  <c r="C21" i="2"/>
  <c r="B21" i="2"/>
  <c r="A21" i="2"/>
  <c r="I20" i="2"/>
  <c r="G20" i="2"/>
  <c r="E20" i="2"/>
  <c r="D20" i="2"/>
  <c r="C20" i="2"/>
  <c r="B20" i="2"/>
  <c r="A20" i="2"/>
  <c r="I19" i="2"/>
  <c r="G19" i="2"/>
  <c r="E19" i="2"/>
  <c r="D19" i="2"/>
  <c r="C19" i="2"/>
  <c r="A19" i="2"/>
  <c r="B16" i="2"/>
  <c r="B15" i="2"/>
  <c r="F14" i="2"/>
  <c r="E14" i="2"/>
  <c r="B14" i="2"/>
  <c r="F13" i="2"/>
  <c r="E13" i="2"/>
  <c r="B13" i="2"/>
  <c r="F12" i="2"/>
  <c r="E12" i="2"/>
  <c r="B12" i="2"/>
  <c r="B7" i="2"/>
  <c r="C5" i="2"/>
</calcChain>
</file>

<file path=xl/sharedStrings.xml><?xml version="1.0" encoding="utf-8"?>
<sst xmlns="http://schemas.openxmlformats.org/spreadsheetml/2006/main" count="85" uniqueCount="76">
  <si>
    <t>Tagging/Nameplate</t>
  </si>
  <si>
    <t>Testing (Ground Loop, Continuity &amp; Installation)</t>
  </si>
  <si>
    <t>Check Instrument Air, Adjust Filter/Regulator</t>
  </si>
  <si>
    <t>Check Temperature Control (Internal/Heat Tracing)</t>
  </si>
  <si>
    <t>Analog - Correct span at instrument</t>
  </si>
  <si>
    <t>NOTES:</t>
  </si>
  <si>
    <t>1) Indicate N/A if not applicable</t>
  </si>
  <si>
    <t>DATE</t>
  </si>
  <si>
    <t>NOTES/REASON(S) FOR NON-ACCEPTANCE</t>
  </si>
  <si>
    <t>Wiring/Conduit Installation, Termination and Seal</t>
  </si>
  <si>
    <t>INSTALLATION</t>
  </si>
  <si>
    <t>Manufacturer Inspection and Calibration Certificate Provided</t>
  </si>
  <si>
    <t>VERIFICATION OF OPERATION</t>
  </si>
  <si>
    <t>Discrete - correct sense on operation</t>
  </si>
  <si>
    <t>Analog - Calibrated Range mA/Engineering Units</t>
  </si>
  <si>
    <t>Analog - Correct eng. units at local display, and in HMI</t>
  </si>
  <si>
    <t>Calibrated; Sticker with Calibration date provided on the Instrument</t>
  </si>
  <si>
    <t xml:space="preserve">Power Supply, Circuit Breaker/Fuse Rating </t>
  </si>
  <si>
    <t>Compliance Division 16</t>
  </si>
  <si>
    <t>Instrument documentation is updated to as-built</t>
  </si>
  <si>
    <t>Discrete - correct status at PAC/RTU</t>
  </si>
  <si>
    <t>Analog - Correct Polarity at PAC</t>
  </si>
  <si>
    <t>Analog - Correct span at PAC &amp; HMI</t>
  </si>
  <si>
    <t>Verify at 0, 50, 100 %</t>
  </si>
  <si>
    <t>Verify operation Under Max. Process Conditions</t>
  </si>
  <si>
    <t>Recommended spare parts have been supplied</t>
  </si>
  <si>
    <t>MISC.</t>
  </si>
  <si>
    <t>CONTRACTOR</t>
  </si>
  <si>
    <t>CONTRACT ADMINISTRATOR</t>
  </si>
  <si>
    <t>CITY OF GREATER SUDBURY</t>
  </si>
  <si>
    <t>Installation/Mounting of Sensor and Transmitter meet the design,and are in accordance with Manufacturer's recommendations</t>
  </si>
  <si>
    <t>Calc. O/P</t>
  </si>
  <si>
    <t>Calibration</t>
  </si>
  <si>
    <t>Calc. Level</t>
  </si>
  <si>
    <t>Constant:</t>
  </si>
  <si>
    <t>Max.:</t>
  </si>
  <si>
    <t>Min.:</t>
  </si>
  <si>
    <t>Type:</t>
  </si>
  <si>
    <t>Tag:</t>
  </si>
  <si>
    <t>Serial No.:</t>
  </si>
  <si>
    <t>Job #:</t>
  </si>
  <si>
    <t>Model:</t>
  </si>
  <si>
    <t>Technician:</t>
  </si>
  <si>
    <t>Manufacturer:</t>
  </si>
  <si>
    <t>Service Date</t>
  </si>
  <si>
    <t>LOCATION:</t>
  </si>
  <si>
    <t>CONTACT NAME:</t>
  </si>
  <si>
    <t>CUSTOMER NAME:</t>
  </si>
  <si>
    <t>INSTRUMENT CALIBRATION REPORT</t>
  </si>
  <si>
    <t xml:space="preserve">Application </t>
  </si>
  <si>
    <t>INPUT DATA</t>
  </si>
  <si>
    <t>DISPLAY</t>
  </si>
  <si>
    <t>OUTPUT</t>
  </si>
  <si>
    <t>Empty Dis:</t>
  </si>
  <si>
    <t>MA Before</t>
  </si>
  <si>
    <t>MA After</t>
  </si>
  <si>
    <t>Input</t>
  </si>
  <si>
    <t>Disp Level</t>
  </si>
  <si>
    <t>Calc. Error %</t>
  </si>
  <si>
    <t>As Found O/P</t>
  </si>
  <si>
    <t>% Error</t>
  </si>
  <si>
    <t>As left O/P</t>
  </si>
  <si>
    <t>COMMENTS</t>
  </si>
  <si>
    <t>Note:</t>
  </si>
  <si>
    <t>Calibration Equipment</t>
  </si>
  <si>
    <t>Process Meter</t>
  </si>
  <si>
    <t>Fluke</t>
  </si>
  <si>
    <t>Last Calc. Date:</t>
  </si>
  <si>
    <t xml:space="preserve">          Signature of Technician</t>
  </si>
  <si>
    <t>XXX</t>
  </si>
  <si>
    <t>INSTRUMENT TAG</t>
  </si>
  <si>
    <t>DESCRIPTION</t>
  </si>
  <si>
    <t>MANUFACTURER</t>
  </si>
  <si>
    <t>MODEL</t>
  </si>
  <si>
    <t>SERIAL NUMBER</t>
  </si>
  <si>
    <t>ITEM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</si>
</sst>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3" fillId="0" borderId="0" xfId="1"/>
    <xf numFmtId="0" fontId="5" fillId="0" borderId="12" xfId="1" applyFont="1" applyBorder="1"/>
    <xf numFmtId="0" fontId="3" fillId="0" borderId="1" xfId="1" applyBorder="1"/>
    <xf numFmtId="0" fontId="5" fillId="0" borderId="1" xfId="1" applyFont="1" applyBorder="1"/>
    <xf numFmtId="0" fontId="6" fillId="0" borderId="1" xfId="1" applyFont="1" applyBorder="1"/>
    <xf numFmtId="0" fontId="3" fillId="0" borderId="12" xfId="1" applyBorder="1" applyAlignment="1">
      <alignment horizontal="left"/>
    </xf>
    <xf numFmtId="0" fontId="3" fillId="0" borderId="1" xfId="1" applyBorder="1" applyAlignment="1">
      <alignment horizontal="left"/>
    </xf>
    <xf numFmtId="0" fontId="3" fillId="0" borderId="12" xfId="1" applyBorder="1"/>
    <xf numFmtId="0" fontId="7" fillId="0" borderId="1" xfId="1" applyFont="1" applyBorder="1" applyAlignment="1">
      <alignment horizontal="center"/>
    </xf>
    <xf numFmtId="0" fontId="3" fillId="0" borderId="14" xfId="1" applyBorder="1"/>
    <xf numFmtId="0" fontId="3" fillId="3" borderId="1" xfId="1" applyFill="1" applyBorder="1" applyAlignment="1">
      <alignment horizontal="center"/>
    </xf>
    <xf numFmtId="2" fontId="3" fillId="3" borderId="1" xfId="1" applyNumberFormat="1" applyFill="1" applyBorder="1" applyAlignment="1">
      <alignment horizontal="center"/>
    </xf>
    <xf numFmtId="0" fontId="3" fillId="0" borderId="1" xfId="1" applyBorder="1" applyAlignment="1">
      <alignment horizontal="center"/>
    </xf>
    <xf numFmtId="0" fontId="3" fillId="0" borderId="12" xfId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3" fillId="0" borderId="0" xfId="1" applyAlignment="1">
      <alignment horizontal="center"/>
    </xf>
    <xf numFmtId="0" fontId="7" fillId="0" borderId="12" xfId="1" applyFont="1" applyBorder="1" applyAlignment="1">
      <alignment horizontal="center"/>
    </xf>
    <xf numFmtId="2" fontId="3" fillId="3" borderId="12" xfId="1" applyNumberFormat="1" applyFill="1" applyBorder="1" applyAlignment="1">
      <alignment horizontal="center"/>
    </xf>
    <xf numFmtId="164" fontId="3" fillId="3" borderId="1" xfId="1" applyNumberFormat="1" applyFill="1" applyBorder="1" applyAlignment="1">
      <alignment horizontal="center"/>
    </xf>
    <xf numFmtId="10" fontId="3" fillId="3" borderId="1" xfId="1" applyNumberFormat="1" applyFill="1" applyBorder="1" applyAlignment="1">
      <alignment horizontal="center"/>
    </xf>
    <xf numFmtId="10" fontId="3" fillId="3" borderId="1" xfId="1" applyNumberFormat="1" applyFill="1" applyBorder="1"/>
    <xf numFmtId="10" fontId="3" fillId="3" borderId="14" xfId="1" applyNumberFormat="1" applyFill="1" applyBorder="1"/>
    <xf numFmtId="164" fontId="3" fillId="0" borderId="1" xfId="1" applyNumberFormat="1" applyBorder="1" applyAlignment="1">
      <alignment horizontal="center"/>
    </xf>
    <xf numFmtId="10" fontId="3" fillId="0" borderId="1" xfId="1" applyNumberFormat="1" applyBorder="1" applyAlignment="1">
      <alignment horizontal="center"/>
    </xf>
    <xf numFmtId="2" fontId="3" fillId="0" borderId="1" xfId="1" applyNumberFormat="1" applyBorder="1" applyAlignment="1">
      <alignment horizontal="center"/>
    </xf>
    <xf numFmtId="10" fontId="3" fillId="0" borderId="1" xfId="1" applyNumberFormat="1" applyBorder="1"/>
    <xf numFmtId="10" fontId="3" fillId="0" borderId="14" xfId="1" applyNumberFormat="1" applyBorder="1"/>
    <xf numFmtId="2" fontId="3" fillId="0" borderId="12" xfId="1" applyNumberFormat="1" applyBorder="1" applyAlignment="1">
      <alignment horizontal="center"/>
    </xf>
    <xf numFmtId="0" fontId="3" fillId="0" borderId="0" xfId="1" applyBorder="1" applyAlignment="1">
      <alignment horizontal="left"/>
    </xf>
    <xf numFmtId="0" fontId="7" fillId="0" borderId="0" xfId="1" applyFont="1" applyBorder="1" applyAlignment="1"/>
    <xf numFmtId="0" fontId="7" fillId="0" borderId="0" xfId="1" applyFont="1" applyBorder="1" applyAlignment="1">
      <alignment horizontal="center"/>
    </xf>
    <xf numFmtId="0" fontId="7" fillId="0" borderId="15" xfId="1" applyFont="1" applyBorder="1" applyAlignment="1"/>
    <xf numFmtId="0" fontId="3" fillId="0" borderId="16" xfId="1" applyBorder="1"/>
    <xf numFmtId="0" fontId="3" fillId="0" borderId="0" xfId="1" applyBorder="1"/>
    <xf numFmtId="0" fontId="3" fillId="0" borderId="0" xfId="1" applyBorder="1" applyAlignment="1">
      <alignment horizontal="center"/>
    </xf>
    <xf numFmtId="0" fontId="3" fillId="0" borderId="15" xfId="1" applyBorder="1"/>
    <xf numFmtId="0" fontId="3" fillId="0" borderId="17" xfId="1" applyBorder="1"/>
    <xf numFmtId="0" fontId="3" fillId="0" borderId="0" xfId="1" applyAlignment="1">
      <alignment horizontal="left" indent="3"/>
    </xf>
    <xf numFmtId="0" fontId="3" fillId="0" borderId="18" xfId="1" applyBorder="1" applyAlignment="1">
      <alignment horizontal="center"/>
    </xf>
    <xf numFmtId="0" fontId="3" fillId="0" borderId="18" xfId="1" applyBorder="1"/>
    <xf numFmtId="0" fontId="3" fillId="0" borderId="19" xfId="1" applyBorder="1"/>
    <xf numFmtId="0" fontId="3" fillId="0" borderId="18" xfId="1" applyBorder="1" applyAlignment="1"/>
    <xf numFmtId="0" fontId="3" fillId="0" borderId="22" xfId="1" applyBorder="1"/>
    <xf numFmtId="0" fontId="2" fillId="2" borderId="1" xfId="0" applyFont="1" applyFill="1" applyBorder="1" applyAlignment="1">
      <alignment horizontal="center" textRotation="90" wrapText="1"/>
    </xf>
    <xf numFmtId="0" fontId="8" fillId="0" borderId="1" xfId="1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12" xfId="1" applyBorder="1" applyAlignment="1">
      <alignment horizontal="center"/>
    </xf>
    <xf numFmtId="0" fontId="3" fillId="0" borderId="1" xfId="1" applyBorder="1" applyAlignment="1">
      <alignment horizontal="center"/>
    </xf>
    <xf numFmtId="0" fontId="3" fillId="0" borderId="14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8" xfId="1" applyBorder="1" applyAlignment="1">
      <alignment horizont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3" fillId="0" borderId="4" xfId="1" applyBorder="1" applyAlignment="1">
      <alignment horizontal="left"/>
    </xf>
    <xf numFmtId="0" fontId="3" fillId="0" borderId="5" xfId="1" applyBorder="1" applyAlignment="1">
      <alignment horizontal="left"/>
    </xf>
    <xf numFmtId="0" fontId="3" fillId="0" borderId="13" xfId="1" applyBorder="1" applyAlignment="1">
      <alignment horizontal="left"/>
    </xf>
    <xf numFmtId="0" fontId="3" fillId="0" borderId="4" xfId="1" applyBorder="1" applyAlignment="1">
      <alignment horizontal="center"/>
    </xf>
    <xf numFmtId="0" fontId="3" fillId="0" borderId="5" xfId="1" applyBorder="1" applyAlignment="1">
      <alignment horizontal="center"/>
    </xf>
    <xf numFmtId="0" fontId="3" fillId="0" borderId="13" xfId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3" fillId="0" borderId="6" xfId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3" fillId="3" borderId="1" xfId="1" applyFill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3" fillId="0" borderId="12" xfId="1" applyBorder="1" applyAlignment="1">
      <alignment horizontal="left"/>
    </xf>
    <xf numFmtId="0" fontId="3" fillId="0" borderId="1" xfId="1" applyBorder="1" applyAlignment="1">
      <alignment horizontal="left"/>
    </xf>
    <xf numFmtId="0" fontId="3" fillId="0" borderId="14" xfId="1" applyBorder="1" applyAlignment="1">
      <alignment horizontal="left"/>
    </xf>
    <xf numFmtId="0" fontId="8" fillId="3" borderId="4" xfId="1" applyFont="1" applyFill="1" applyBorder="1" applyAlignment="1">
      <alignment horizontal="center"/>
    </xf>
    <xf numFmtId="0" fontId="3" fillId="3" borderId="6" xfId="1" applyFill="1" applyBorder="1" applyAlignment="1">
      <alignment horizontal="center"/>
    </xf>
    <xf numFmtId="0" fontId="3" fillId="3" borderId="4" xfId="1" applyFill="1" applyBorder="1" applyAlignment="1">
      <alignment horizontal="center"/>
    </xf>
    <xf numFmtId="17" fontId="3" fillId="3" borderId="20" xfId="1" applyNumberFormat="1" applyFill="1" applyBorder="1" applyAlignment="1">
      <alignment horizontal="center"/>
    </xf>
    <xf numFmtId="17" fontId="3" fillId="3" borderId="21" xfId="1" applyNumberForma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externalLink" Target="externalLinks/externalLink1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60318223%20Sudbury%20SCADA\B%20-%20Automation%20System%20Project%20Delivery\Sample%20LIT%20Calibr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ata Sheet"/>
      <sheetName val="Final Report"/>
    </sheetNames>
    <sheetDataSet>
      <sheetData sheetId="0">
        <row r="2">
          <cell r="C2" t="str">
            <v>City of Greater Sudbury</v>
          </cell>
        </row>
        <row r="3">
          <cell r="C3"/>
          <cell r="F3"/>
        </row>
        <row r="4">
          <cell r="F4" t="str">
            <v>Sodium Hypochlorite</v>
          </cell>
        </row>
        <row r="5">
          <cell r="B5"/>
          <cell r="F5" t="str">
            <v>Milltronics</v>
          </cell>
        </row>
        <row r="6">
          <cell r="B6"/>
          <cell r="F6" t="str">
            <v>Multiranger 100</v>
          </cell>
        </row>
        <row r="7">
          <cell r="B7"/>
          <cell r="F7" t="str">
            <v>081402132XB</v>
          </cell>
        </row>
        <row r="10">
          <cell r="B10" t="str">
            <v>V notch</v>
          </cell>
          <cell r="D10" t="str">
            <v>Meters</v>
          </cell>
          <cell r="E10" t="str">
            <v>Out Range ma</v>
          </cell>
        </row>
        <row r="11">
          <cell r="B11">
            <v>0</v>
          </cell>
          <cell r="D11" t="str">
            <v xml:space="preserve">          0.0m</v>
          </cell>
          <cell r="E11" t="str">
            <v>4 mA</v>
          </cell>
        </row>
        <row r="12">
          <cell r="B12">
            <v>3.4750000000000001</v>
          </cell>
          <cell r="D12" t="str">
            <v>3.475m</v>
          </cell>
          <cell r="E12" t="str">
            <v>20 mA</v>
          </cell>
        </row>
        <row r="13">
          <cell r="B13">
            <v>0</v>
          </cell>
        </row>
        <row r="14">
          <cell r="B14" t="str">
            <v>2</v>
          </cell>
        </row>
        <row r="17">
          <cell r="A17">
            <v>0</v>
          </cell>
          <cell r="B17">
            <v>0</v>
          </cell>
          <cell r="D17">
            <v>0</v>
          </cell>
        </row>
        <row r="18">
          <cell r="A18">
            <v>0.69499999999999995</v>
          </cell>
          <cell r="B18">
            <v>0</v>
          </cell>
          <cell r="C18">
            <v>7.19</v>
          </cell>
          <cell r="D18">
            <v>0</v>
          </cell>
        </row>
        <row r="19">
          <cell r="A19">
            <v>1.39</v>
          </cell>
          <cell r="B19">
            <v>0</v>
          </cell>
          <cell r="C19">
            <v>10.39</v>
          </cell>
          <cell r="D19">
            <v>0</v>
          </cell>
        </row>
        <row r="20">
          <cell r="A20">
            <v>2.085</v>
          </cell>
          <cell r="B20">
            <v>0</v>
          </cell>
          <cell r="C20">
            <v>13.57</v>
          </cell>
          <cell r="D20">
            <v>0</v>
          </cell>
        </row>
        <row r="21">
          <cell r="A21">
            <v>2.78</v>
          </cell>
          <cell r="B21">
            <v>0</v>
          </cell>
          <cell r="C21">
            <v>16.8</v>
          </cell>
          <cell r="D21">
            <v>0</v>
          </cell>
        </row>
        <row r="22">
          <cell r="A22">
            <v>3.4750000000000001</v>
          </cell>
          <cell r="B22">
            <v>0</v>
          </cell>
          <cell r="C22">
            <v>19.97</v>
          </cell>
          <cell r="D22">
            <v>0</v>
          </cell>
        </row>
        <row r="25">
          <cell r="C25">
            <v>3.98</v>
          </cell>
          <cell r="D25">
            <v>-5.0000000000000044E-3</v>
          </cell>
          <cell r="F25">
            <v>2.5125628140704099E-3</v>
          </cell>
        </row>
        <row r="26">
          <cell r="C26">
            <v>7.2</v>
          </cell>
          <cell r="D26">
            <v>0</v>
          </cell>
          <cell r="F26">
            <v>-1.3888888888888592E-3</v>
          </cell>
        </row>
        <row r="27">
          <cell r="C27">
            <v>10.41</v>
          </cell>
          <cell r="D27">
            <v>9.6153846153844099E-4</v>
          </cell>
          <cell r="F27">
            <v>-9.6061479346779889E-4</v>
          </cell>
        </row>
        <row r="28">
          <cell r="C28">
            <v>13.59</v>
          </cell>
          <cell r="D28">
            <v>-7.352941176470432E-4</v>
          </cell>
          <cell r="F28">
            <v>0</v>
          </cell>
        </row>
        <row r="29">
          <cell r="C29">
            <v>16.79</v>
          </cell>
          <cell r="D29">
            <v>-5.9523809523818821E-4</v>
          </cell>
          <cell r="F29">
            <v>-5.9523809523818821E-4</v>
          </cell>
        </row>
        <row r="30">
          <cell r="C30">
            <v>19.98</v>
          </cell>
          <cell r="D30">
            <v>-9.9999999999997877E-4</v>
          </cell>
          <cell r="F30">
            <v>-5.0000000000007818E-4</v>
          </cell>
        </row>
      </sheetData>
      <sheetData sheetId="1"/>
      <sheetData sheetId="2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A568DB5-1724-4817-8BA9-7E35EFE272C1}" protected="1">
  <header guid="{2A568DB5-1724-4817-8BA9-7E35EFE272C1}" dateTime="2018-04-18T10:36:48" maxSheetId="5" userName="AECOM" r:id="rId1">
    <sheetIdMap count="4">
      <sheetId val="1"/>
      <sheetId val="2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2A568DB5-1724-4817-8BA9-7E35EFE272C1}" name="AECOM" id="-1064302706" dateTime="2018-04-18T10:36:4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F19"/>
  <sheetViews>
    <sheetView tabSelected="1" view="pageLayout" zoomScale="80" zoomScaleNormal="100" zoomScalePageLayoutView="80" workbookViewId="0">
      <selection activeCell="B2" sqref="B2:B3"/>
    </sheetView>
  </sheetViews>
  <sheetFormatPr defaultColWidth="9.109375" defaultRowHeight="13.8" x14ac:dyDescent="0.25"/>
  <cols>
    <col min="1" max="1" width="8.33203125" style="1" customWidth="1"/>
    <col min="2" max="2" width="18.6640625" style="2" customWidth="1"/>
    <col min="3" max="3" width="20" style="2" customWidth="1"/>
    <col min="4" max="4" width="23.88671875" style="2" customWidth="1"/>
    <col min="5" max="5" width="11.6640625" style="2" customWidth="1"/>
    <col min="6" max="6" width="12.88671875" style="2" customWidth="1"/>
    <col min="7" max="7" width="17.33203125" style="2" bestFit="1" customWidth="1"/>
    <col min="8" max="8" width="4.109375" style="2" bestFit="1" customWidth="1"/>
    <col min="9" max="10" width="6.88671875" style="2" bestFit="1" customWidth="1"/>
    <col min="11" max="11" width="4.109375" style="2" bestFit="1" customWidth="1"/>
    <col min="12" max="15" width="6.88671875" style="2" bestFit="1" customWidth="1"/>
    <col min="16" max="17" width="9.44140625" style="2" bestFit="1" customWidth="1"/>
    <col min="18" max="24" width="6.88671875" style="2" bestFit="1" customWidth="1"/>
    <col min="25" max="25" width="4.109375" style="2" bestFit="1" customWidth="1"/>
    <col min="26" max="27" width="6.88671875" style="2" bestFit="1" customWidth="1"/>
    <col min="28" max="28" width="21.88671875" style="2" customWidth="1"/>
    <col min="29" max="29" width="24.44140625" style="2" customWidth="1"/>
    <col min="30" max="30" width="22.5546875" style="2" customWidth="1"/>
    <col min="31" max="31" width="10.109375" style="2" customWidth="1"/>
    <col min="32" max="32" width="25.88671875" style="2" customWidth="1"/>
    <col min="33" max="16384" width="9.109375" style="2"/>
  </cols>
  <sheetData>
    <row r="1" spans="1:32" ht="31.5" customHeight="1" x14ac:dyDescent="0.25">
      <c r="A1" s="51"/>
      <c r="B1" s="5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5"/>
      <c r="AC1" s="1"/>
      <c r="AD1" s="5"/>
      <c r="AE1" s="1"/>
      <c r="AF1" s="1"/>
    </row>
    <row r="2" spans="1:32" ht="34.5" customHeight="1" x14ac:dyDescent="0.25">
      <c r="A2" s="52" t="s">
        <v>75</v>
      </c>
      <c r="B2" s="52" t="s">
        <v>70</v>
      </c>
      <c r="C2" s="57" t="s">
        <v>71</v>
      </c>
      <c r="D2" s="57" t="s">
        <v>72</v>
      </c>
      <c r="E2" s="57" t="s">
        <v>73</v>
      </c>
      <c r="F2" s="59" t="s">
        <v>74</v>
      </c>
      <c r="G2" s="56" t="s">
        <v>10</v>
      </c>
      <c r="H2" s="56"/>
      <c r="I2" s="56"/>
      <c r="J2" s="56"/>
      <c r="K2" s="56"/>
      <c r="L2" s="56"/>
      <c r="M2" s="56"/>
      <c r="N2" s="56"/>
      <c r="O2" s="56"/>
      <c r="P2" s="56"/>
      <c r="Q2" s="56"/>
      <c r="R2" s="61" t="s">
        <v>12</v>
      </c>
      <c r="S2" s="62"/>
      <c r="T2" s="62"/>
      <c r="U2" s="62"/>
      <c r="V2" s="62"/>
      <c r="W2" s="62"/>
      <c r="X2" s="62"/>
      <c r="Y2" s="63"/>
      <c r="Z2" s="61" t="s">
        <v>26</v>
      </c>
      <c r="AA2" s="62"/>
      <c r="AB2" s="54" t="s">
        <v>27</v>
      </c>
      <c r="AC2" s="54" t="s">
        <v>28</v>
      </c>
      <c r="AD2" s="54" t="s">
        <v>29</v>
      </c>
      <c r="AE2" s="54" t="s">
        <v>7</v>
      </c>
      <c r="AF2" s="52" t="s">
        <v>8</v>
      </c>
    </row>
    <row r="3" spans="1:32" ht="195.75" customHeight="1" x14ac:dyDescent="0.25">
      <c r="A3" s="53"/>
      <c r="B3" s="53"/>
      <c r="C3" s="58"/>
      <c r="D3" s="58"/>
      <c r="E3" s="58"/>
      <c r="F3" s="60"/>
      <c r="G3" s="49" t="s">
        <v>30</v>
      </c>
      <c r="H3" s="49" t="s">
        <v>0</v>
      </c>
      <c r="I3" s="49" t="s">
        <v>9</v>
      </c>
      <c r="J3" s="49" t="s">
        <v>17</v>
      </c>
      <c r="K3" s="49" t="s">
        <v>18</v>
      </c>
      <c r="L3" s="49" t="s">
        <v>1</v>
      </c>
      <c r="M3" s="49" t="s">
        <v>2</v>
      </c>
      <c r="N3" s="49" t="s">
        <v>3</v>
      </c>
      <c r="O3" s="49" t="s">
        <v>19</v>
      </c>
      <c r="P3" s="49" t="s">
        <v>16</v>
      </c>
      <c r="Q3" s="49" t="s">
        <v>11</v>
      </c>
      <c r="R3" s="49" t="s">
        <v>13</v>
      </c>
      <c r="S3" s="49" t="s">
        <v>20</v>
      </c>
      <c r="T3" s="49" t="s">
        <v>14</v>
      </c>
      <c r="U3" s="49" t="s">
        <v>21</v>
      </c>
      <c r="V3" s="49" t="s">
        <v>4</v>
      </c>
      <c r="W3" s="49" t="s">
        <v>22</v>
      </c>
      <c r="X3" s="49" t="s">
        <v>15</v>
      </c>
      <c r="Y3" s="49" t="s">
        <v>23</v>
      </c>
      <c r="Z3" s="49" t="s">
        <v>24</v>
      </c>
      <c r="AA3" s="49" t="s">
        <v>25</v>
      </c>
      <c r="AB3" s="55"/>
      <c r="AC3" s="55"/>
      <c r="AD3" s="55"/>
      <c r="AE3" s="55"/>
      <c r="AF3" s="53"/>
    </row>
    <row r="4" spans="1:32" ht="36" customHeight="1" x14ac:dyDescent="0.25">
      <c r="A4" s="3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36" customHeight="1" x14ac:dyDescent="0.25">
      <c r="A5" s="3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36" customHeight="1" x14ac:dyDescent="0.25">
      <c r="A6" s="3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6" customHeight="1" x14ac:dyDescent="0.25">
      <c r="A7" s="3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36" customHeight="1" x14ac:dyDescent="0.25">
      <c r="A8" s="3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36" customHeight="1" x14ac:dyDescent="0.25">
      <c r="A9" s="3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36" customHeight="1" x14ac:dyDescent="0.25">
      <c r="A10" s="3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36" customHeight="1" x14ac:dyDescent="0.25">
      <c r="A11" s="3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36" customHeight="1" x14ac:dyDescent="0.25">
      <c r="A12" s="3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36" customHeight="1" x14ac:dyDescent="0.25">
      <c r="A13" s="3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36" customHeight="1" x14ac:dyDescent="0.25">
      <c r="A14" s="3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36" customHeight="1" x14ac:dyDescent="0.25">
      <c r="A15" s="3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7" spans="3:3" x14ac:dyDescent="0.25">
      <c r="C17" s="2" t="s">
        <v>5</v>
      </c>
    </row>
    <row r="19" spans="3:3" x14ac:dyDescent="0.25">
      <c r="C19" s="2" t="s">
        <v>6</v>
      </c>
    </row>
  </sheetData>
  <customSheetViews>
    <customSheetView guid="{04198403-03DD-4A47-B30F-9CF0F3A05B55}" scale="80" showPageBreaks="1" fitToPage="1" view="pageLayout">
      <selection activeCell="A2" sqref="A2:A3"/>
      <pageMargins left="0.7" right="0.7" top="0.75" bottom="0.75" header="0.3" footer="0.3"/>
      <pageSetup paperSize="3" scale="56" orientation="landscape" r:id="rId1"/>
      <headerFooter>
        <oddHeader xml:space="preserve">&amp;L&amp;G
&amp;"Arial,Regular"&amp;10City of Greater Sudbury
SCADA, Controls &amp;&amp; Instrumentation Systems Design Standards&amp;R&amp;"Arial,Regular"&amp;10&amp;F - &amp;A
</oddHeader>
        <oddFooter>&amp;LWater &amp; Wastewater Services&amp;CVersion 1.0 April, 2018&amp;R&amp;P</oddFooter>
      </headerFooter>
    </customSheetView>
    <customSheetView guid="{124B4F83-F786-47C7-A4A5-9ABFA2FD6187}" scale="70" showPageBreaks="1" fitToPage="1" view="pageLayout">
      <selection activeCell="G44" sqref="G44"/>
      <pageMargins left="0.7" right="0.7" top="0.75" bottom="0.75" header="0.3" footer="0.3"/>
      <pageSetup paperSize="3" scale="57" orientation="landscape" r:id="rId2"/>
      <headerFooter>
        <oddHeader xml:space="preserve">&amp;L&amp;G
&amp;"Arial,Regular"&amp;10City of Greater Sudbury
SCADA, Controls &amp;&amp; Instrumentation Systems Design Standards&amp;R&amp;"Arial,Regular"&amp;10&amp;F - &amp;A
</oddHeader>
        <oddFooter>&amp;LWater &amp; Wastewater Services&amp;CVersion 1.0 June, 2017&amp;R&amp;P</oddFooter>
      </headerFooter>
    </customSheetView>
    <customSheetView guid="{4059A31A-6CCA-4BFD-85C6-E83829811AC9}" showPageBreaks="1" fitToPage="1" view="pageLayout" topLeftCell="W1">
      <selection activeCell="AF49" sqref="AF49"/>
      <pageMargins left="0.7" right="0.7" top="0.75" bottom="0.75" header="0.3" footer="0.3"/>
      <pageSetup paperSize="3" scale="57" orientation="landscape" r:id="rId3"/>
      <headerFooter>
        <oddHeader>&amp;L&amp;G
&amp;"Arial,Regular"&amp;10City of Greater Sudbury
SCADA, Controls &amp;&amp; Instrumentation Systems Design Standards&amp;R&amp;"Arial,Regular"&amp;10&amp;F - &amp;A
Version 0.4</oddHeader>
        <oddFooter>&amp;C&amp;P/&amp;N</oddFooter>
      </headerFooter>
    </customSheetView>
  </customSheetViews>
  <mergeCells count="15">
    <mergeCell ref="A1:B1"/>
    <mergeCell ref="A2:A3"/>
    <mergeCell ref="AC2:AC3"/>
    <mergeCell ref="AE2:AE3"/>
    <mergeCell ref="AF2:AF3"/>
    <mergeCell ref="G2:Q2"/>
    <mergeCell ref="B2:B3"/>
    <mergeCell ref="C2:C3"/>
    <mergeCell ref="D2:D3"/>
    <mergeCell ref="E2:E3"/>
    <mergeCell ref="F2:F3"/>
    <mergeCell ref="R2:Y2"/>
    <mergeCell ref="Z2:AA2"/>
    <mergeCell ref="AB2:AB3"/>
    <mergeCell ref="AD2:AD3"/>
  </mergeCells>
  <pageMargins left="0.7" right="0.7" top="0.75" bottom="0.75" header="0.3" footer="0.3"/>
  <pageSetup paperSize="3" scale="56" orientation="landscape" r:id="rId4"/>
  <headerFooter>
    <oddHeader xml:space="preserve">&amp;L&amp;G
&amp;"Arial,Regular"&amp;10City of Greater Sudbury
SCADA, Controls &amp;&amp; Instrumentation Systems Design Standards&amp;R&amp;"Arial,Regular"&amp;10&amp;F - &amp;A
</oddHeader>
    <oddFooter>&amp;LWater &amp; Wastewater Services&amp;CVersion 1.0 April, 2018&amp;R&amp;P</oddFooter>
  </headerFooter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2:K47"/>
  <sheetViews>
    <sheetView view="pageLayout" zoomScaleNormal="100" workbookViewId="0">
      <selection activeCell="D49" sqref="D49:D56"/>
    </sheetView>
  </sheetViews>
  <sheetFormatPr defaultColWidth="9.109375" defaultRowHeight="13.2" x14ac:dyDescent="0.25"/>
  <cols>
    <col min="1" max="1" width="14" style="6" customWidth="1"/>
    <col min="2" max="2" width="14.6640625" style="6" customWidth="1"/>
    <col min="3" max="3" width="13.6640625" style="6" customWidth="1"/>
    <col min="4" max="4" width="12.5546875" style="6" customWidth="1"/>
    <col min="5" max="5" width="13.44140625" style="6" customWidth="1"/>
    <col min="6" max="6" width="12.5546875" style="21" customWidth="1"/>
    <col min="7" max="7" width="10.33203125" style="6" customWidth="1"/>
    <col min="8" max="8" width="12.33203125" style="6" customWidth="1"/>
    <col min="9" max="9" width="11" style="6" customWidth="1"/>
    <col min="10" max="16384" width="9.109375" style="6"/>
  </cols>
  <sheetData>
    <row r="2" spans="1:9" ht="13.5" thickBot="1" x14ac:dyDescent="0.25"/>
    <row r="3" spans="1:9" ht="74.25" customHeight="1" x14ac:dyDescent="0.2">
      <c r="A3" s="67"/>
      <c r="B3" s="68"/>
      <c r="C3" s="68"/>
      <c r="D3" s="69" t="s">
        <v>48</v>
      </c>
      <c r="E3" s="70"/>
      <c r="F3" s="70"/>
      <c r="G3" s="70"/>
      <c r="H3" s="70"/>
      <c r="I3" s="71"/>
    </row>
    <row r="4" spans="1:9" ht="21" customHeight="1" x14ac:dyDescent="0.25">
      <c r="A4" s="7" t="s">
        <v>47</v>
      </c>
      <c r="B4" s="8"/>
      <c r="C4" s="72" t="str">
        <f>IF([1]Worksheet!$C$2="","",[1]Worksheet!$C$2)</f>
        <v>City of Greater Sudbury</v>
      </c>
      <c r="D4" s="73"/>
      <c r="E4" s="73"/>
      <c r="F4" s="73"/>
      <c r="G4" s="73"/>
      <c r="H4" s="73"/>
      <c r="I4" s="74"/>
    </row>
    <row r="5" spans="1:9" ht="18" x14ac:dyDescent="0.25">
      <c r="A5" s="7" t="s">
        <v>46</v>
      </c>
      <c r="B5" s="9"/>
      <c r="C5" s="65" t="str">
        <f>IF([1]Worksheet!$C$3="","",[1]Worksheet!$C$3)</f>
        <v/>
      </c>
      <c r="D5" s="65"/>
      <c r="E5" s="10" t="s">
        <v>45</v>
      </c>
      <c r="F5" s="75" t="str">
        <f>IF([1]Worksheet!$F$3="","",[1]Worksheet!$F$3)</f>
        <v/>
      </c>
      <c r="G5" s="76"/>
      <c r="H5" s="76"/>
      <c r="I5" s="77"/>
    </row>
    <row r="6" spans="1:9" ht="12.75" x14ac:dyDescent="0.2">
      <c r="A6" s="64"/>
      <c r="B6" s="65"/>
      <c r="C6" s="65"/>
      <c r="D6" s="65"/>
      <c r="E6" s="65"/>
      <c r="F6" s="65"/>
      <c r="G6" s="65"/>
      <c r="H6" s="65"/>
      <c r="I6" s="66"/>
    </row>
    <row r="7" spans="1:9" x14ac:dyDescent="0.25">
      <c r="A7" s="11" t="s">
        <v>44</v>
      </c>
      <c r="B7" s="65" t="str">
        <f>IF([1]Worksheet!$B$5="","",[1]Worksheet!$B$5)</f>
        <v/>
      </c>
      <c r="C7" s="65"/>
      <c r="D7" s="50" t="s">
        <v>43</v>
      </c>
      <c r="E7" s="65" t="str">
        <f>IF([1]Worksheet!$F$5="","",[1]Worksheet!$F$5)</f>
        <v>Milltronics</v>
      </c>
      <c r="F7" s="65"/>
      <c r="G7" s="65"/>
      <c r="H7" s="65"/>
      <c r="I7" s="66"/>
    </row>
    <row r="8" spans="1:9" ht="12.75" customHeight="1" x14ac:dyDescent="0.25">
      <c r="A8" s="11" t="s">
        <v>42</v>
      </c>
      <c r="B8" s="78" t="str">
        <f>IF([1]Worksheet!$B$6="","",[1]Worksheet!$B$6)</f>
        <v/>
      </c>
      <c r="C8" s="65"/>
      <c r="D8" s="12" t="s">
        <v>41</v>
      </c>
      <c r="E8" s="65" t="str">
        <f>IF([1]Worksheet!$F$6="","",[1]Worksheet!$F$6)</f>
        <v>Multiranger 100</v>
      </c>
      <c r="F8" s="65"/>
      <c r="G8" s="65"/>
      <c r="H8" s="65"/>
      <c r="I8" s="66"/>
    </row>
    <row r="9" spans="1:9" x14ac:dyDescent="0.25">
      <c r="A9" s="11" t="s">
        <v>40</v>
      </c>
      <c r="B9" s="75" t="str">
        <f>IF([1]Worksheet!$B$7="","",[1]Worksheet!$B$7)</f>
        <v/>
      </c>
      <c r="C9" s="79"/>
      <c r="D9" s="12" t="s">
        <v>39</v>
      </c>
      <c r="E9" s="75" t="str">
        <f>IF([1]Worksheet!$F$7="","",[1]Worksheet!$F$7)</f>
        <v>081402132XB</v>
      </c>
      <c r="F9" s="76"/>
      <c r="G9" s="76"/>
      <c r="H9" s="76"/>
      <c r="I9" s="77"/>
    </row>
    <row r="10" spans="1:9" x14ac:dyDescent="0.25">
      <c r="A10" s="11" t="s">
        <v>49</v>
      </c>
      <c r="B10" s="78" t="str">
        <f>IF([1]Worksheet!$F$4="","",[1]Worksheet!$F$4)</f>
        <v>Sodium Hypochlorite</v>
      </c>
      <c r="C10" s="65"/>
      <c r="D10" s="12" t="s">
        <v>38</v>
      </c>
      <c r="E10" s="78" t="s">
        <v>69</v>
      </c>
      <c r="F10" s="65"/>
      <c r="G10" s="65"/>
      <c r="H10" s="65"/>
      <c r="I10" s="66"/>
    </row>
    <row r="11" spans="1:9" ht="12.75" x14ac:dyDescent="0.2">
      <c r="A11" s="13"/>
      <c r="B11" s="82" t="s">
        <v>50</v>
      </c>
      <c r="C11" s="83"/>
      <c r="D11" s="8"/>
      <c r="E11" s="14" t="s">
        <v>51</v>
      </c>
      <c r="F11" s="14" t="s">
        <v>52</v>
      </c>
      <c r="G11" s="8"/>
      <c r="H11" s="8"/>
      <c r="I11" s="15"/>
    </row>
    <row r="12" spans="1:9" ht="12.75" x14ac:dyDescent="0.2">
      <c r="A12" s="11" t="s">
        <v>37</v>
      </c>
      <c r="B12" s="84" t="str">
        <f>[1]Worksheet!B10</f>
        <v>V notch</v>
      </c>
      <c r="C12" s="84"/>
      <c r="D12" s="12" t="s">
        <v>37</v>
      </c>
      <c r="E12" s="16" t="str">
        <f>[1]Worksheet!D10</f>
        <v>Meters</v>
      </c>
      <c r="F12" s="16" t="str">
        <f>[1]Worksheet!E10</f>
        <v>Out Range ma</v>
      </c>
      <c r="G12" s="8"/>
      <c r="H12" s="8"/>
      <c r="I12" s="15"/>
    </row>
    <row r="13" spans="1:9" ht="12.75" x14ac:dyDescent="0.2">
      <c r="A13" s="11" t="s">
        <v>36</v>
      </c>
      <c r="B13" s="65">
        <f>IF([1]Worksheet!$B$11="","",[1]Worksheet!$B$11)</f>
        <v>0</v>
      </c>
      <c r="C13" s="65"/>
      <c r="D13" s="12" t="s">
        <v>36</v>
      </c>
      <c r="E13" s="16" t="str">
        <f>[1]Worksheet!D11</f>
        <v xml:space="preserve">          0.0m</v>
      </c>
      <c r="F13" s="17" t="str">
        <f>[1]Worksheet!E11</f>
        <v>4 mA</v>
      </c>
      <c r="G13" s="8"/>
      <c r="H13" s="8"/>
      <c r="I13" s="15"/>
    </row>
    <row r="14" spans="1:9" ht="12.75" x14ac:dyDescent="0.2">
      <c r="A14" s="11" t="s">
        <v>35</v>
      </c>
      <c r="B14" s="65">
        <f>IF([1]Worksheet!$B$12="","",[1]Worksheet!$B$12)</f>
        <v>3.4750000000000001</v>
      </c>
      <c r="C14" s="65"/>
      <c r="D14" s="12" t="s">
        <v>35</v>
      </c>
      <c r="E14" s="16" t="str">
        <f>[1]Worksheet!D12</f>
        <v>3.475m</v>
      </c>
      <c r="F14" s="17" t="str">
        <f>[1]Worksheet!E12</f>
        <v>20 mA</v>
      </c>
      <c r="G14" s="8"/>
      <c r="H14" s="8"/>
      <c r="I14" s="15"/>
    </row>
    <row r="15" spans="1:9" ht="12.75" x14ac:dyDescent="0.2">
      <c r="A15" s="11" t="s">
        <v>34</v>
      </c>
      <c r="B15" s="65">
        <f>IF([1]Worksheet!$B$13="","",[1]Worksheet!$B$13)</f>
        <v>0</v>
      </c>
      <c r="C15" s="65"/>
      <c r="D15" s="8"/>
      <c r="E15" s="8"/>
      <c r="F15" s="18"/>
      <c r="G15" s="8"/>
      <c r="H15" s="8"/>
      <c r="I15" s="15"/>
    </row>
    <row r="16" spans="1:9" ht="12.75" x14ac:dyDescent="0.2">
      <c r="A16" s="11" t="s">
        <v>53</v>
      </c>
      <c r="B16" s="65" t="str">
        <f>IF([1]Worksheet!$B$14="","",[1]Worksheet!$B$14)</f>
        <v>2</v>
      </c>
      <c r="C16" s="65"/>
      <c r="D16" s="8"/>
      <c r="E16" s="8"/>
      <c r="F16" s="18"/>
      <c r="G16" s="8"/>
      <c r="H16" s="8"/>
      <c r="I16" s="15"/>
    </row>
    <row r="17" spans="1:11" s="21" customFormat="1" ht="12.75" x14ac:dyDescent="0.2">
      <c r="A17" s="19"/>
      <c r="B17" s="18"/>
      <c r="C17" s="18"/>
      <c r="D17" s="18"/>
      <c r="E17" s="14" t="s">
        <v>54</v>
      </c>
      <c r="F17" s="14" t="s">
        <v>32</v>
      </c>
      <c r="G17" s="18"/>
      <c r="H17" s="14" t="s">
        <v>55</v>
      </c>
      <c r="I17" s="20" t="s">
        <v>32</v>
      </c>
    </row>
    <row r="18" spans="1:11" ht="12.75" x14ac:dyDescent="0.2">
      <c r="A18" s="22" t="s">
        <v>56</v>
      </c>
      <c r="B18" s="14" t="s">
        <v>57</v>
      </c>
      <c r="C18" s="14" t="s">
        <v>33</v>
      </c>
      <c r="D18" s="14" t="s">
        <v>58</v>
      </c>
      <c r="E18" s="14" t="s">
        <v>31</v>
      </c>
      <c r="F18" s="14" t="s">
        <v>59</v>
      </c>
      <c r="G18" s="14" t="s">
        <v>60</v>
      </c>
      <c r="H18" s="14" t="s">
        <v>61</v>
      </c>
      <c r="I18" s="20" t="s">
        <v>60</v>
      </c>
    </row>
    <row r="19" spans="1:11" ht="12.75" x14ac:dyDescent="0.2">
      <c r="A19" s="23">
        <f>[1]Worksheet!A17</f>
        <v>0</v>
      </c>
      <c r="B19" s="24">
        <v>0</v>
      </c>
      <c r="C19" s="24">
        <f>[1]Worksheet!B17</f>
        <v>0</v>
      </c>
      <c r="D19" s="25">
        <f>[1]Worksheet!D17</f>
        <v>0</v>
      </c>
      <c r="E19" s="17">
        <f>[1]Worksheet!C25</f>
        <v>3.98</v>
      </c>
      <c r="F19" s="17">
        <v>3.98</v>
      </c>
      <c r="G19" s="26">
        <f>[1]Worksheet!D25</f>
        <v>-5.0000000000000044E-3</v>
      </c>
      <c r="H19" s="17">
        <v>3.99</v>
      </c>
      <c r="I19" s="27">
        <f>[1]Worksheet!F25</f>
        <v>2.5125628140704099E-3</v>
      </c>
    </row>
    <row r="20" spans="1:11" ht="12.75" x14ac:dyDescent="0.2">
      <c r="A20" s="23">
        <f>[1]Worksheet!A18</f>
        <v>0.69499999999999995</v>
      </c>
      <c r="B20" s="28">
        <f>[1]Worksheet!C18</f>
        <v>7.19</v>
      </c>
      <c r="C20" s="28">
        <f>[1]Worksheet!B18</f>
        <v>0</v>
      </c>
      <c r="D20" s="29">
        <f>[1]Worksheet!D18</f>
        <v>0</v>
      </c>
      <c r="E20" s="30">
        <f>[1]Worksheet!C26</f>
        <v>7.2</v>
      </c>
      <c r="F20" s="17">
        <v>7.19</v>
      </c>
      <c r="G20" s="31">
        <f>[1]Worksheet!D26</f>
        <v>0</v>
      </c>
      <c r="H20" s="17">
        <v>7.2</v>
      </c>
      <c r="I20" s="32">
        <f>[1]Worksheet!F26</f>
        <v>-1.3888888888888592E-3</v>
      </c>
    </row>
    <row r="21" spans="1:11" ht="12.75" x14ac:dyDescent="0.2">
      <c r="A21" s="23">
        <f>[1]Worksheet!A19</f>
        <v>1.39</v>
      </c>
      <c r="B21" s="24">
        <f>[1]Worksheet!C19</f>
        <v>10.39</v>
      </c>
      <c r="C21" s="24">
        <f>[1]Worksheet!B19</f>
        <v>0</v>
      </c>
      <c r="D21" s="25">
        <f>[1]Worksheet!D19</f>
        <v>0</v>
      </c>
      <c r="E21" s="17">
        <f>[1]Worksheet!C27</f>
        <v>10.41</v>
      </c>
      <c r="F21" s="17">
        <v>10.39</v>
      </c>
      <c r="G21" s="26">
        <f>[1]Worksheet!D27</f>
        <v>9.6153846153844099E-4</v>
      </c>
      <c r="H21" s="17">
        <v>10.4</v>
      </c>
      <c r="I21" s="27">
        <f>[1]Worksheet!F27</f>
        <v>-9.6061479346779889E-4</v>
      </c>
    </row>
    <row r="22" spans="1:11" ht="12.75" x14ac:dyDescent="0.2">
      <c r="A22" s="23">
        <f>[1]Worksheet!A20</f>
        <v>2.085</v>
      </c>
      <c r="B22" s="28">
        <f>[1]Worksheet!C20</f>
        <v>13.57</v>
      </c>
      <c r="C22" s="28">
        <f>[1]Worksheet!B20</f>
        <v>0</v>
      </c>
      <c r="D22" s="29">
        <f>[1]Worksheet!D20</f>
        <v>0</v>
      </c>
      <c r="E22" s="17">
        <f>[1]Worksheet!C28</f>
        <v>13.59</v>
      </c>
      <c r="F22" s="17">
        <v>13.57</v>
      </c>
      <c r="G22" s="31">
        <f>[1]Worksheet!D28</f>
        <v>-7.352941176470432E-4</v>
      </c>
      <c r="H22" s="17">
        <v>13.59</v>
      </c>
      <c r="I22" s="32">
        <f>[1]Worksheet!F28</f>
        <v>0</v>
      </c>
    </row>
    <row r="23" spans="1:11" ht="12.75" x14ac:dyDescent="0.2">
      <c r="A23" s="23">
        <f>[1]Worksheet!A21</f>
        <v>2.78</v>
      </c>
      <c r="B23" s="24">
        <f>[1]Worksheet!C21</f>
        <v>16.8</v>
      </c>
      <c r="C23" s="24">
        <f>[1]Worksheet!B21</f>
        <v>0</v>
      </c>
      <c r="D23" s="25">
        <f>[1]Worksheet!D21</f>
        <v>0</v>
      </c>
      <c r="E23" s="17">
        <f>[1]Worksheet!C29</f>
        <v>16.79</v>
      </c>
      <c r="F23" s="17">
        <v>16.8</v>
      </c>
      <c r="G23" s="26">
        <f>[1]Worksheet!D29</f>
        <v>-5.9523809523818821E-4</v>
      </c>
      <c r="H23" s="17">
        <v>16.79</v>
      </c>
      <c r="I23" s="27">
        <f>[1]Worksheet!F29</f>
        <v>-5.9523809523818821E-4</v>
      </c>
    </row>
    <row r="24" spans="1:11" ht="12.75" x14ac:dyDescent="0.2">
      <c r="A24" s="33">
        <f>[1]Worksheet!A22</f>
        <v>3.4750000000000001</v>
      </c>
      <c r="B24" s="28">
        <f>[1]Worksheet!C22</f>
        <v>19.97</v>
      </c>
      <c r="C24" s="28">
        <f>[1]Worksheet!B22</f>
        <v>0</v>
      </c>
      <c r="D24" s="29">
        <f>[1]Worksheet!D22</f>
        <v>0</v>
      </c>
      <c r="E24" s="30">
        <f>[1]Worksheet!C30</f>
        <v>19.98</v>
      </c>
      <c r="F24" s="17">
        <v>19.97</v>
      </c>
      <c r="G24" s="31">
        <f>[1]Worksheet!D30</f>
        <v>-9.9999999999997877E-4</v>
      </c>
      <c r="H24" s="30">
        <v>19.989999999999998</v>
      </c>
      <c r="I24" s="32">
        <f>[1]Worksheet!F30</f>
        <v>-5.0000000000007818E-4</v>
      </c>
    </row>
    <row r="25" spans="1:11" ht="12.75" x14ac:dyDescent="0.2">
      <c r="A25" s="80" t="s">
        <v>62</v>
      </c>
      <c r="B25" s="81"/>
      <c r="C25" s="81"/>
      <c r="D25" s="81"/>
      <c r="E25" s="81"/>
      <c r="F25" s="81"/>
      <c r="G25" s="81"/>
      <c r="H25" s="81"/>
      <c r="I25" s="85"/>
    </row>
    <row r="26" spans="1:11" ht="12.75" x14ac:dyDescent="0.2">
      <c r="A26" s="86" t="s">
        <v>63</v>
      </c>
      <c r="B26" s="87"/>
      <c r="C26" s="87"/>
      <c r="D26" s="87"/>
      <c r="E26" s="87"/>
      <c r="F26" s="87"/>
      <c r="G26" s="87"/>
      <c r="H26" s="87"/>
      <c r="I26" s="88"/>
    </row>
    <row r="27" spans="1:11" x14ac:dyDescent="0.25">
      <c r="A27" s="64"/>
      <c r="B27" s="65"/>
      <c r="C27" s="65"/>
      <c r="D27" s="65"/>
      <c r="E27" s="65"/>
      <c r="F27" s="65"/>
      <c r="G27" s="65"/>
      <c r="H27" s="65"/>
      <c r="I27" s="66"/>
    </row>
    <row r="28" spans="1:11" x14ac:dyDescent="0.25">
      <c r="A28" s="64"/>
      <c r="B28" s="65"/>
      <c r="C28" s="65"/>
      <c r="D28" s="65"/>
      <c r="E28" s="65"/>
      <c r="F28" s="65"/>
      <c r="G28" s="65"/>
      <c r="H28" s="65"/>
      <c r="I28" s="66"/>
    </row>
    <row r="29" spans="1:11" x14ac:dyDescent="0.25">
      <c r="A29" s="64"/>
      <c r="B29" s="65"/>
      <c r="C29" s="65"/>
      <c r="D29" s="65"/>
      <c r="E29" s="65"/>
      <c r="F29" s="65"/>
      <c r="G29" s="65"/>
      <c r="H29" s="65"/>
      <c r="I29" s="66"/>
    </row>
    <row r="30" spans="1:11" x14ac:dyDescent="0.25">
      <c r="A30" s="64"/>
      <c r="B30" s="65"/>
      <c r="C30" s="65"/>
      <c r="D30" s="65"/>
      <c r="E30" s="65"/>
      <c r="F30" s="65"/>
      <c r="G30" s="65"/>
      <c r="H30" s="65"/>
      <c r="I30" s="66"/>
      <c r="K30" s="34"/>
    </row>
    <row r="31" spans="1:11" x14ac:dyDescent="0.25">
      <c r="A31" s="80" t="s">
        <v>64</v>
      </c>
      <c r="B31" s="81"/>
      <c r="C31" s="81"/>
      <c r="D31" s="35"/>
      <c r="E31" s="35"/>
      <c r="F31" s="36"/>
      <c r="G31" s="35"/>
      <c r="H31" s="35"/>
      <c r="I31" s="37"/>
      <c r="K31" s="34"/>
    </row>
    <row r="32" spans="1:11" x14ac:dyDescent="0.25">
      <c r="A32" s="38" t="s">
        <v>37</v>
      </c>
      <c r="B32" s="89" t="s">
        <v>65</v>
      </c>
      <c r="C32" s="90"/>
      <c r="D32" s="39"/>
      <c r="E32" s="39"/>
      <c r="F32" s="40"/>
      <c r="G32" s="39"/>
      <c r="H32" s="39"/>
      <c r="I32" s="41"/>
      <c r="K32" s="34"/>
    </row>
    <row r="33" spans="1:11" x14ac:dyDescent="0.25">
      <c r="A33" s="42" t="s">
        <v>43</v>
      </c>
      <c r="B33" s="91" t="s">
        <v>66</v>
      </c>
      <c r="C33" s="90"/>
      <c r="D33" s="39"/>
      <c r="E33" s="39"/>
      <c r="F33" s="40"/>
      <c r="G33" s="39"/>
      <c r="H33" s="39"/>
      <c r="I33" s="41"/>
      <c r="K33" s="34"/>
    </row>
    <row r="34" spans="1:11" x14ac:dyDescent="0.25">
      <c r="A34" s="42" t="s">
        <v>41</v>
      </c>
      <c r="B34" s="91">
        <v>787</v>
      </c>
      <c r="C34" s="90"/>
      <c r="D34" s="39"/>
      <c r="E34" s="39"/>
      <c r="F34" s="40"/>
      <c r="G34" s="39"/>
      <c r="H34" s="39"/>
      <c r="I34" s="41"/>
      <c r="J34" s="43"/>
      <c r="K34" s="34"/>
    </row>
    <row r="35" spans="1:11" ht="13.8" thickBot="1" x14ac:dyDescent="0.3">
      <c r="A35" s="42" t="s">
        <v>39</v>
      </c>
      <c r="B35" s="91">
        <v>838002</v>
      </c>
      <c r="C35" s="90"/>
      <c r="D35" s="39"/>
      <c r="E35" s="39"/>
      <c r="F35" s="44"/>
      <c r="G35" s="45"/>
      <c r="H35" s="45"/>
      <c r="I35" s="41"/>
      <c r="K35" s="34"/>
    </row>
    <row r="36" spans="1:11" ht="13.8" thickBot="1" x14ac:dyDescent="0.3">
      <c r="A36" s="46" t="s">
        <v>67</v>
      </c>
      <c r="B36" s="92">
        <v>38141</v>
      </c>
      <c r="C36" s="93"/>
      <c r="D36" s="45"/>
      <c r="E36" s="45"/>
      <c r="F36" s="44" t="s">
        <v>68</v>
      </c>
      <c r="G36" s="47"/>
      <c r="H36" s="45"/>
      <c r="I36" s="48"/>
    </row>
    <row r="38" spans="1:11" x14ac:dyDescent="0.25">
      <c r="I38" s="39"/>
    </row>
    <row r="39" spans="1:11" x14ac:dyDescent="0.25">
      <c r="I39" s="39"/>
    </row>
    <row r="40" spans="1:11" x14ac:dyDescent="0.25">
      <c r="I40" s="39"/>
    </row>
    <row r="41" spans="1:11" x14ac:dyDescent="0.25">
      <c r="I41" s="39"/>
    </row>
    <row r="42" spans="1:11" x14ac:dyDescent="0.25">
      <c r="I42" s="39"/>
    </row>
    <row r="43" spans="1:11" x14ac:dyDescent="0.25">
      <c r="I43" s="39"/>
    </row>
    <row r="44" spans="1:11" x14ac:dyDescent="0.25">
      <c r="I44" s="39"/>
    </row>
    <row r="45" spans="1:11" x14ac:dyDescent="0.25">
      <c r="I45" s="39"/>
    </row>
    <row r="46" spans="1:11" x14ac:dyDescent="0.25">
      <c r="I46" s="39"/>
    </row>
    <row r="47" spans="1:11" x14ac:dyDescent="0.25">
      <c r="I47" s="39"/>
    </row>
  </sheetData>
  <customSheetViews>
    <customSheetView guid="{04198403-03DD-4A47-B30F-9CF0F3A05B55}" showPageBreaks="1" fitToPage="1" view="pageLayout" topLeftCell="A34">
      <selection activeCell="D49" sqref="D49:D56"/>
      <pageMargins left="0.75" right="0.75" top="1.25" bottom="1" header="0.5" footer="0.5"/>
      <printOptions horizontalCentered="1" verticalCentered="1"/>
      <pageSetup scale="77" orientation="portrait" r:id="rId1"/>
      <headerFooter alignWithMargins="0">
        <oddHeader xml:space="preserve">&amp;L&amp;G
&amp;"Arial,Regular"&amp;10City of Greater Sudbury
SCADA, Controls &amp;&amp; Instrumentation Systems Design Standards&amp;R&amp;"Arial,Regular"&amp;10&amp;F - &amp;A
</oddHeader>
        <oddFooter>&amp;LWater &amp; Wastewater Services&amp;CVersion 1.0 April, 2018&amp;R&amp;P</oddFooter>
      </headerFooter>
    </customSheetView>
    <customSheetView guid="{124B4F83-F786-47C7-A4A5-9ABFA2FD6187}" showPageBreaks="1" fitToPage="1" view="pageLayout">
      <selection activeCell="H1" sqref="H1"/>
      <pageMargins left="0.75" right="0.75" top="1.25" bottom="1" header="0.5" footer="0.5"/>
      <printOptions horizontalCentered="1" verticalCentered="1"/>
      <pageSetup scale="77" orientation="portrait" r:id="rId2"/>
      <headerFooter alignWithMargins="0">
        <oddHeader>&amp;L&amp;G
&amp;"Arial,Regular"&amp;10City of Greater Sudbury
SCADA, Controls &amp;&amp; Instrumentation Systems Design Standards&amp;R&amp;"Arial,Regular"&amp;10&amp;F - &amp;A
Version 0.4</oddHeader>
        <oddFooter>&amp;C&amp;P/&amp;N</oddFooter>
      </headerFooter>
    </customSheetView>
    <customSheetView guid="{4059A31A-6CCA-4BFD-85C6-E83829811AC9}" showPageBreaks="1" fitToPage="1" view="pageLayout">
      <selection activeCell="H1" sqref="H1"/>
      <pageMargins left="0.75" right="0.75" top="1.25" bottom="1" header="0.5" footer="0.5"/>
      <printOptions horizontalCentered="1" verticalCentered="1"/>
      <pageSetup scale="77" orientation="portrait" r:id="rId3"/>
      <headerFooter alignWithMargins="0">
        <oddHeader>&amp;L&amp;G
&amp;"Arial,Regular"&amp;10City of Greater Sudbury
SCADA, Controls &amp;&amp; Instrumentation Systems Design Standards&amp;R&amp;"Arial,Regular"&amp;10&amp;F - &amp;A
Version 0.4</oddHeader>
        <oddFooter>&amp;C&amp;P/&amp;N</oddFooter>
      </headerFooter>
    </customSheetView>
  </customSheetViews>
  <mergeCells count="29">
    <mergeCell ref="B32:C32"/>
    <mergeCell ref="B33:C33"/>
    <mergeCell ref="B34:C34"/>
    <mergeCell ref="B35:C35"/>
    <mergeCell ref="B36:C36"/>
    <mergeCell ref="A31:C31"/>
    <mergeCell ref="B10:C10"/>
    <mergeCell ref="E10:I10"/>
    <mergeCell ref="B11:C11"/>
    <mergeCell ref="B12:C12"/>
    <mergeCell ref="B13:C13"/>
    <mergeCell ref="B14:C14"/>
    <mergeCell ref="B15:C15"/>
    <mergeCell ref="B16:C16"/>
    <mergeCell ref="A25:I25"/>
    <mergeCell ref="A26:I26"/>
    <mergeCell ref="A27:I30"/>
    <mergeCell ref="B7:C7"/>
    <mergeCell ref="E7:I7"/>
    <mergeCell ref="B8:C8"/>
    <mergeCell ref="E8:I8"/>
    <mergeCell ref="B9:C9"/>
    <mergeCell ref="E9:I9"/>
    <mergeCell ref="A6:I6"/>
    <mergeCell ref="A3:C3"/>
    <mergeCell ref="D3:I3"/>
    <mergeCell ref="C4:I4"/>
    <mergeCell ref="C5:D5"/>
    <mergeCell ref="F5:I5"/>
  </mergeCells>
  <printOptions horizontalCentered="1" verticalCentered="1"/>
  <pageMargins left="0.75" right="0.75" top="1.25" bottom="1" header="0.5" footer="0.5"/>
  <pageSetup scale="77" orientation="portrait" r:id="rId4"/>
  <headerFooter alignWithMargins="0">
    <oddHeader xml:space="preserve">&amp;L&amp;G
&amp;"Arial,Regular"&amp;10City of Greater Sudbury
SCADA, Controls &amp;&amp; Instrumentation Systems Design Standards&amp;R&amp;"Arial,Regular"&amp;10&amp;F - &amp;A
</oddHeader>
    <oddFooter>&amp;LWater &amp; Wastewater Services&amp;CVersion 1.0 April, 2018&amp;R&amp;P</oddFooter>
  </headerFooter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4" x14ac:dyDescent="0.3"/>
  <sheetData/>
  <customSheetViews>
    <customSheetView guid="{04198403-03DD-4A47-B30F-9CF0F3A05B55}">
      <pageMargins left="0.7" right="0.7" top="0.75" bottom="0.75" header="0.3" footer="0.3"/>
      <pageSetup orientation="portrait" horizontalDpi="1200" verticalDpi="1200" r:id="rId1"/>
    </customSheetView>
    <customSheetView guid="{124B4F83-F786-47C7-A4A5-9ABFA2FD6187}">
      <pageMargins left="0.7" right="0.7" top="0.75" bottom="0.75" header="0.3" footer="0.3"/>
      <pageSetup orientation="portrait" horizontalDpi="1200" verticalDpi="1200" r:id="rId2"/>
    </customSheetView>
    <customSheetView guid="{4059A31A-6CCA-4BFD-85C6-E83829811AC9}">
      <pageMargins left="0.7" right="0.7" top="0.75" bottom="0.75" header="0.3" footer="0.3"/>
      <pageSetup orientation="portrait" horizontalDpi="1200" verticalDpi="1200" r:id="rId3"/>
    </customSheetView>
  </customSheetViews>
  <pageMargins left="0.7" right="0.7" top="0.75" bottom="0.75" header="0.3" footer="0.3"/>
  <pageSetup orientation="portrait" horizontalDpi="1200" verticalDpi="1200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/>
  </sheetViews>
  <sheetFormatPr defaultRowHeight="14.4" x14ac:dyDescent="0.3"/>
  <sheetData/>
  <customSheetViews>
    <customSheetView guid="{04198403-03DD-4A47-B30F-9CF0F3A05B55}">
      <pageMargins left="0.7" right="0.7" top="0.75" bottom="0.75" header="0.3" footer="0.3"/>
      <pageSetup orientation="portrait" horizontalDpi="1200" verticalDpi="1200" r:id="rId1"/>
    </customSheetView>
    <customSheetView guid="{124B4F83-F786-47C7-A4A5-9ABFA2FD6187}">
      <pageMargins left="0.7" right="0.7" top="0.75" bottom="0.75" header="0.3" footer="0.3"/>
      <pageSetup orientation="portrait" horizontalDpi="1200" verticalDpi="1200" r:id="rId2"/>
    </customSheetView>
    <customSheetView guid="{4059A31A-6CCA-4BFD-85C6-E83829811AC9}">
      <pageMargins left="0.7" right="0.7" top="0.75" bottom="0.75" header="0.3" footer="0.3"/>
      <pageSetup orientation="portrait" horizontalDpi="1200" verticalDpi="1200" r:id="rId3"/>
    </customSheetView>
  </customSheetViews>
  <pageMargins left="0.7" right="0.7" top="0.75" bottom="0.75" header="0.3" footer="0.3"/>
  <pageSetup orientation="portrait" horizontalDpi="1200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Sample LIT Calibr. Report</vt:lpstr>
      <vt:lpstr>Sheet2</vt:lpstr>
      <vt:lpstr>Sheet3</vt:lpstr>
    </vt:vector>
  </TitlesOfParts>
  <Company>AECOM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Forster</dc:creator>
  <cp:lastModifiedBy>AECOM</cp:lastModifiedBy>
  <cp:lastPrinted>2018-01-03T17:00:46Z</cp:lastPrinted>
  <dcterms:created xsi:type="dcterms:W3CDTF">2014-08-26T16:12:20Z</dcterms:created>
  <dcterms:modified xsi:type="dcterms:W3CDTF">2018-04-18T14:37:03Z</dcterms:modified>
</cp:coreProperties>
</file>